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ene\Dropbox\Расчеты потребителей\Раскрытие информации\"/>
    </mc:Choice>
  </mc:AlternateContent>
  <xr:revisionPtr revIDLastSave="0" documentId="13_ncr:1_{CC592AEC-118D-4676-BD70-322273260321}" xr6:coauthVersionLast="47" xr6:coauthVersionMax="47" xr10:uidLastSave="{00000000-0000-0000-0000-000000000000}"/>
  <bookViews>
    <workbookView xWindow="-108" yWindow="-108" windowWidth="23256" windowHeight="12576" activeTab="3" xr2:uid="{1B4E6D49-F2E7-44D1-8916-5E8D911A8E09}"/>
  </bookViews>
  <sheets>
    <sheet name="январь 2023" sheetId="1" r:id="rId1"/>
    <sheet name="февраль 2023" sheetId="2" r:id="rId2"/>
    <sheet name="март 2023" sheetId="3" r:id="rId3"/>
    <sheet name="апрель 2023" sheetId="4" r:id="rId4"/>
  </sheets>
  <externalReferences>
    <externalReference r:id="rId5"/>
    <externalReference r:id="rId6"/>
    <externalReference r:id="rId7"/>
  </externalReferences>
  <definedNames>
    <definedName name="OreCostTab" localSheetId="3">#REF!</definedName>
    <definedName name="OreCostTab">[1]OreCost!$C$3:$AM$64</definedName>
    <definedName name="reportPeriod" localSheetId="3">#REF!</definedName>
    <definedName name="reportPeriod">[2]config!$B$2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3" l="1"/>
  <c r="F9" i="3"/>
  <c r="E10" i="3"/>
  <c r="F10" i="3"/>
  <c r="C11" i="3"/>
  <c r="C12" i="3"/>
  <c r="D13" i="3"/>
  <c r="C14" i="3"/>
</calcChain>
</file>

<file path=xl/sharedStrings.xml><?xml version="1.0" encoding="utf-8"?>
<sst xmlns="http://schemas.openxmlformats.org/spreadsheetml/2006/main" count="92" uniqueCount="23">
  <si>
    <t>Регион</t>
  </si>
  <si>
    <t>Сетевая организация</t>
  </si>
  <si>
    <t>ФСК 220</t>
  </si>
  <si>
    <t>ВН</t>
  </si>
  <si>
    <t>СН1</t>
  </si>
  <si>
    <t>СН2</t>
  </si>
  <si>
    <t>НН</t>
  </si>
  <si>
    <t>Калужская область</t>
  </si>
  <si>
    <t>Филиал ПАО «МРСК Центра и Приволжья" - "Калугаэнерго"</t>
  </si>
  <si>
    <t>Краснодарский край</t>
  </si>
  <si>
    <t>ПАО "Россети Кубань"</t>
  </si>
  <si>
    <t>ПАО "ФСК ЕЭС"</t>
  </si>
  <si>
    <t>Ростовская область</t>
  </si>
  <si>
    <t>Тверская область</t>
  </si>
  <si>
    <t>Филиал ПАО "МРСК Центра" - "Тверьэнерго"</t>
  </si>
  <si>
    <t>Тульская область</t>
  </si>
  <si>
    <t>Полезный отпуск электрической энергии АО МЭС по тарифным уровням напрежения в разрезе территориальных сетевых организаций за Январь 2023г. в кВт</t>
  </si>
  <si>
    <t>Полезный отпуск электрической энергии АО МЭС по тарифным уровням напрежения в разрезе территориальных сетевых организаций за Февраль 2023г. в кВт</t>
  </si>
  <si>
    <t>Полезный отпуск электрической энергии АО МЭС по тарифным уровням напрежения в разрезе территориальных сетевых организаций за Март 2023г. в кВт</t>
  </si>
  <si>
    <t>Полезный отпуск электрической энергии АО МЭС по тарифным уровням напрежения в разрезе территориальных сетевых организаций за Апрель 2023г. в кВт</t>
  </si>
  <si>
    <t>«Об утверждении стандартов раскрытия информации субъектами оптового и розничных рынков электрической энергии»</t>
  </si>
  <si>
    <t>Постановления Правительства РФ от 21.01.2004 № 24</t>
  </si>
  <si>
    <t>Информация, подлежащая раскрытию в соответствии с подпунктом «г» пункта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</si>
</sst>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ER_ORE\Dropbox\&#1056;&#1072;&#1089;&#1095;&#1077;&#1090;&#1099;%20&#1087;&#1086;&#1090;&#1088;&#1077;&#1073;&#1080;&#1090;&#1077;&#1083;&#1077;&#1081;\&#1088;&#1072;&#1089;&#1095;&#1077;&#1090;&#1099;%20&#1087;&#1086;&#1090;&#1088;&#1077;&#1073;&#1080;&#1090;&#1077;&#1083;&#1077;&#1081;%200323.xlsm" TargetMode="External"/><Relationship Id="rId1" Type="http://schemas.openxmlformats.org/officeDocument/2006/relationships/externalLinkPath" Target="/Users/SERVER_ORE/Dropbox/&#1056;&#1072;&#1089;&#1095;&#1077;&#1090;&#1099;%20&#1087;&#1086;&#1090;&#1088;&#1077;&#1073;&#1080;&#1090;&#1077;&#1083;&#1077;&#1081;/&#1088;&#1072;&#1089;&#1095;&#1077;&#1090;&#1099;%20&#1087;&#1086;&#1090;&#1088;&#1077;&#1073;&#1080;&#1090;&#1077;&#1083;&#1077;&#1081;%200323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rene\Dropbox\&#1056;&#1072;&#1089;&#1095;&#1077;&#1090;&#1099;%20&#1087;&#1086;&#1090;&#1088;&#1077;&#1073;&#1080;&#1090;&#1077;&#1083;&#1077;&#1081;\&#1088;&#1072;&#1089;&#1095;&#1077;&#1090;&#1099;%20&#1087;&#1086;&#1090;&#1088;&#1077;&#1073;&#1080;&#1090;&#1077;&#1083;&#1077;&#1081;%200323.xlsm" TargetMode="External"/><Relationship Id="rId1" Type="http://schemas.openxmlformats.org/officeDocument/2006/relationships/externalLinkPath" Target="/Users/mrene/Dropbox/&#1056;&#1072;&#1089;&#1095;&#1077;&#1090;&#1099;%20&#1087;&#1086;&#1090;&#1088;&#1077;&#1073;&#1080;&#1090;&#1077;&#1083;&#1077;&#1081;/&#1088;&#1072;&#1089;&#1095;&#1077;&#1090;&#1099;%20&#1087;&#1086;&#1090;&#1088;&#1077;&#1073;&#1080;&#1090;&#1077;&#1083;&#1077;&#1081;%200323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rene\Dropbox\&#1056;&#1072;&#1089;&#1095;&#1077;&#1090;&#1099;%20&#1087;&#1086;&#1090;&#1088;&#1077;&#1073;&#1080;&#1090;&#1077;&#1083;&#1077;&#1081;\&#1056;&#1072;&#1089;&#1082;&#1088;&#1099;&#1090;&#1080;&#1077;%20&#1080;&#1085;&#1092;&#1086;&#1088;&#1084;&#1072;&#1094;&#1080;&#1080;\&#1056;&#1072;&#1089;&#1095;&#1082;&#1088;&#1099;&#1090;&#1080;&#1077;%20&#1080;&#1085;&#1092;&#1086;&#1088;&#1084;&#1072;&#1094;&#1080;&#1080;%20&#1052;&#1069;&#1057;%20&#1072;&#1087;&#1088;&#1077;&#1083;&#1100;%202023&#1075;.xlsx" TargetMode="External"/><Relationship Id="rId1" Type="http://schemas.openxmlformats.org/officeDocument/2006/relationships/externalLinkPath" Target="&#1056;&#1072;&#1089;&#1095;&#1082;&#1088;&#1099;&#1090;&#1080;&#1077;%20&#1080;&#1085;&#1092;&#1086;&#1088;&#1084;&#1072;&#1094;&#1080;&#1080;%20&#1052;&#1069;&#1057;%20&#1072;&#1087;&#1088;&#1077;&#1083;&#1100;%202023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ульт"/>
      <sheetName val="config"/>
      <sheetName val="Оглав."/>
      <sheetName val="Общее"/>
      <sheetName val="Сбыт надб"/>
      <sheetName val="Исх. Данн."/>
      <sheetName val="AtsPricesConfig"/>
      <sheetName val="cons_2"/>
      <sheetName val="Дата"/>
      <sheetName val="NPSR_data_2"/>
      <sheetName val="субъекты_РФ_НПСР"/>
      <sheetName val="Одност."/>
      <sheetName val="Волг.О."/>
      <sheetName val="Вологод.о."/>
      <sheetName val="Иван. обл."/>
      <sheetName val="Калуж. о."/>
      <sheetName val="Костр. о."/>
      <sheetName val="Краснодар. край"/>
      <sheetName val="РогСибАл ИА"/>
      <sheetName val="Вед.РогСибАл(ГП)"/>
      <sheetName val="Анализ"/>
      <sheetName val="economy"/>
      <sheetName val="Потреб.Дог."/>
      <sheetName val="г.Мск"/>
      <sheetName val="Мос. о."/>
      <sheetName val="Перм. о."/>
      <sheetName val="Ростов. обл."/>
      <sheetName val="Сар.О."/>
      <sheetName val="Смол. обл."/>
      <sheetName val="Твер. обл."/>
      <sheetName val="Тульск. обл."/>
      <sheetName val="Slaveco189_bills"/>
      <sheetName val="Slaveco220_bills"/>
      <sheetName val="Реализ."/>
      <sheetName val="Реализ.1С"/>
      <sheetName val="OREM_FIN_DATA_CONFIG"/>
      <sheetName val="Отчеты АТС ОРЭ"/>
      <sheetName val="Себестоим. ОРЭ"/>
      <sheetName val="OreAnalitics"/>
      <sheetName val="OreCost"/>
      <sheetName val="FRSV_REESTR_F_KP"/>
      <sheetName val="FRSV_REESTR_F_KM"/>
      <sheetName val="FRSBR_REESTR_OBYAZ"/>
      <sheetName val="FRSBR_REESTR_TREB"/>
      <sheetName val="REESTR_DPM_CON"/>
      <sheetName val="REESTR_DPMGA_CON"/>
      <sheetName val="FRSVR_FACT_BUY"/>
      <sheetName val="REESTR_DPMVIE_CON"/>
      <sheetName val="FRSRMN_FACT_NEBAL_BUY"/>
      <sheetName val="REESTR_KOMMOD_BUY"/>
      <sheetName val="Объемы"/>
      <sheetName val="Подписанты"/>
      <sheetName val="ОРЭ_Аванс_1_сумма"/>
      <sheetName val="ОРЭ_аванс_1_отчеты"/>
      <sheetName val="markets"/>
      <sheetName val="volumes"/>
      <sheetName val="form47a_data"/>
      <sheetName val="Покупка ГП"/>
      <sheetName val="Полезн.Отпуск."/>
      <sheetName val="СетиСвод"/>
      <sheetName val="М.Ивн"/>
      <sheetName val="М.Кбн"/>
      <sheetName val="М.Клж"/>
      <sheetName val="М.Кст"/>
      <sheetName val="МОЭСК"/>
      <sheetName val="ОЭК"/>
      <sheetName val="М.Прм"/>
      <sheetName val="М.Рст"/>
      <sheetName val="М.Срт"/>
      <sheetName val="М.Смл"/>
      <sheetName val="М.Твр"/>
      <sheetName val="М.Тл"/>
      <sheetName val="ФСК"/>
      <sheetName val="ФСК_нов"/>
      <sheetName val="ФАКТ СЕТИ"/>
      <sheetName val="rdu_report"/>
      <sheetName val="СЕТИ"/>
      <sheetName val="ФАКТ ГП"/>
      <sheetName val="SO_REQ"/>
      <sheetName val="Котл.Тариф"/>
      <sheetName val="Расчет по Факту до 18"/>
      <sheetName val="Факт до 5 числа"/>
      <sheetName val="Аванс 1гр"/>
      <sheetName val="Аванс 2гр"/>
      <sheetName val="Потребители"/>
      <sheetName val="Об. Аванс"/>
      <sheetName val="Дог. Об."/>
      <sheetName val="Поставщик"/>
      <sheetName val="Расш ККЗ"/>
      <sheetName val="Расш НПМК"/>
      <sheetName val="Расш Мосэнергосбыт"/>
      <sheetName val="Расш.Искож."/>
      <sheetName val="Расч Кинешемская"/>
      <sheetName val="Расш Вегома"/>
      <sheetName val="REF_CALC_PKDL"/>
      <sheetName val="Справка.Пермск.Птф"/>
      <sheetName val="REF_CALC_KALUGA_PTF"/>
      <sheetName val="Расш.Птф.Перм."/>
      <sheetName val="Расш.Индустр."/>
      <sheetName val="Табл. Славэко"/>
      <sheetName val="REF_CALC_Agroinvest"/>
      <sheetName val="STRUCT_24_Иваново"/>
      <sheetName val="STRUCT_29_Калуга"/>
      <sheetName val="STRUCT_34_Кострома"/>
      <sheetName val="STRUCT_03_Краснодар"/>
      <sheetName val="STRUCT_45_Москва"/>
      <sheetName val="STRUCT_57_Пермь"/>
      <sheetName val="STRUCT_60_Ростов"/>
      <sheetName val="STRUCT_66_Смоленск"/>
      <sheetName val="STRUCT_58_Тверь"/>
      <sheetName val="STRUCT_70_Тула"/>
      <sheetName val="адреса_отправки_структу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C3" t="str">
            <v>PTRSER57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</row>
        <row r="4">
          <cell r="C4" t="str">
            <v>PTRSER78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C5" t="str">
            <v>PMGOREN8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</row>
        <row r="6">
          <cell r="C6" t="str">
            <v>PMGORE35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</row>
        <row r="7">
          <cell r="C7" t="str">
            <v>PMGORE78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C8" t="str">
            <v>PMGORE15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C9" t="str">
            <v>PMGORE22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C10" t="str">
            <v>PMGORE23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C11" t="str">
            <v>PMGORE57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C12" t="str">
            <v>PMGORE65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C13" t="str">
            <v>PMGORE50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C14" t="str">
            <v>PTRSER64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C15" t="str">
            <v>PTRSER69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C16" t="str">
            <v>PMGORE53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C17" t="str">
            <v>PTRSER54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C18" t="str">
            <v>PTRSER66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C19" t="str">
            <v>PTRSER77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 t="str">
            <v>PTRSER76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C21" t="str">
            <v>PTRSER67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C22" t="str">
            <v>PTRSER80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C23" t="str">
            <v>PTRSER81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C24" t="str">
            <v>PTRSER19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C25" t="str">
            <v>PTRSER20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C26" t="str">
            <v>PTRSER21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 t="str">
            <v>PTRSER22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C28" t="str">
            <v>PTRSER23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 t="str">
            <v>PTRSER24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 t="str">
            <v>PTRSER25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 t="str">
            <v>PTRSER26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C32" t="str">
            <v>PTRSER27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C33" t="str">
            <v>PTRSER28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 t="str">
            <v>PTRSER29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C35" t="str">
            <v>PTRSER30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 t="str">
            <v>PTRSER31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 t="str">
            <v>PTRSER32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 t="str">
            <v>PTRSER33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C39" t="str">
            <v>PTRSER34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C40" t="str">
            <v>PTRSER35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C41" t="str">
            <v>PTRSER36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C42" t="str">
            <v>PTRSER37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C43" t="str">
            <v>PTRSER38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C44" t="str">
            <v>PTRSER40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C45" t="str">
            <v>PTRSER49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C46" t="str">
            <v>PTRSER50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C47" t="str">
            <v>PTRSER51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C48" t="str">
            <v>PTRSER53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C49" t="str">
            <v>PTRSER56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C50" t="str">
            <v>PTRSER60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C51" t="str">
            <v>PTRSER61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C52" t="str">
            <v>PTRSER68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C53" t="str">
            <v>PMGORE52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</row>
        <row r="54">
          <cell r="C54" t="str">
            <v>PTRSER65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</row>
        <row r="55">
          <cell r="C55" t="str">
            <v>PTRSER45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</row>
        <row r="56">
          <cell r="C56" t="str">
            <v>PTRSER58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</row>
        <row r="57">
          <cell r="C57" t="str">
            <v>PTRSER75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</row>
        <row r="58">
          <cell r="C58" t="str">
            <v>PTRSER43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</row>
        <row r="59">
          <cell r="C59" t="str">
            <v>PTRSER11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</row>
        <row r="60">
          <cell r="C60" t="str">
            <v>PMGORE34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</row>
        <row r="61">
          <cell r="C61" t="str">
            <v>PTRSER63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</row>
        <row r="62">
          <cell r="C62" t="str">
            <v>PTRSER59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</row>
        <row r="63">
          <cell r="C63" t="str">
            <v>PTRSER62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</row>
        <row r="64">
          <cell r="C64" t="str">
            <v>PMGORE85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fig"/>
      <sheetName val="ATS_PRICES_CONFIG"/>
      <sheetName val="Общее"/>
      <sheetName val="Пульт"/>
      <sheetName val="Исх. Данн."/>
      <sheetName val="cons"/>
      <sheetName val="Одност."/>
      <sheetName val="REG_29_Калуга"/>
      <sheetName val="REG_03_Краснодар"/>
      <sheetName val="REG_60_Ростов"/>
      <sheetName val="REG_28_Тверь"/>
      <sheetName val="REG_70_Тула"/>
      <sheetName val="Полезн.Отпуск."/>
      <sheetName val="Анализ"/>
      <sheetName val="Потреб.Дог."/>
      <sheetName val="субъекты РФ"/>
      <sheetName val="NPSR_data_2"/>
      <sheetName val="Реализ."/>
      <sheetName val="OREM_FIN_DATA_CONFIG"/>
      <sheetName val="Расш.ВС"/>
      <sheetName val="OreCost"/>
      <sheetName val="FRSV_REESTR_F_KP"/>
      <sheetName val="FRSV_REESTR_F_KM"/>
      <sheetName val="FRSBR_REESTR_OBYAZ"/>
      <sheetName val="FRSBR_REESTR_TREB"/>
      <sheetName val="REESTR_DPM_CON"/>
      <sheetName val="REESTR_DPMGA_CON"/>
      <sheetName val="FRSVR_FACT_BUY"/>
      <sheetName val="REESTR_DPMVIE_CON"/>
      <sheetName val="FRSRMN_FACT_NEBAL_BUY"/>
      <sheetName val="REESTR_KOMMOD_BUY"/>
      <sheetName val="Калуг"/>
      <sheetName val="Куб"/>
      <sheetName val="Тв"/>
      <sheetName val="ФСК"/>
      <sheetName val="ФСК_разногласия"/>
      <sheetName val="ФСК_без_части_ВС"/>
      <sheetName val="Объемы"/>
      <sheetName val="Расш Академ. худ. гимн. "/>
      <sheetName val="Расш.КБКФ"/>
      <sheetName val="Расш.Картонтара (подробно)"/>
      <sheetName val="Расш.АЗОВТЭК"/>
      <sheetName val="Расш ВС_Арх"/>
      <sheetName val="КБКФ_Стоим.текущ.периодов"/>
      <sheetName val="КБКФ_Стоим.пред.периодов"/>
      <sheetName val="Прогноз КБКФ"/>
      <sheetName val="КБКФ Счет"/>
      <sheetName val="КБКФ Акт"/>
      <sheetName val="STRUC_29_Калуга"/>
      <sheetName val="STRUC_03_Краснодар"/>
      <sheetName val="STRUC_60_Ростов"/>
      <sheetName val="адреса_отправки_структуры"/>
    </sheetNames>
    <sheetDataSet>
      <sheetData sheetId="0">
        <row r="2">
          <cell r="B2">
            <v>44986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4">
          <cell r="D4">
            <v>1103046</v>
          </cell>
        </row>
        <row r="5">
          <cell r="D5">
            <v>1175</v>
          </cell>
        </row>
      </sheetData>
      <sheetData sheetId="32">
        <row r="4">
          <cell r="D4">
            <v>3695464</v>
          </cell>
        </row>
        <row r="5">
          <cell r="D5">
            <v>249192</v>
          </cell>
        </row>
        <row r="6">
          <cell r="D6">
            <v>115853</v>
          </cell>
        </row>
        <row r="7">
          <cell r="D7">
            <v>5507</v>
          </cell>
        </row>
        <row r="8">
          <cell r="D8">
            <v>13063</v>
          </cell>
        </row>
      </sheetData>
      <sheetData sheetId="33">
        <row r="4">
          <cell r="D4">
            <v>12028472</v>
          </cell>
        </row>
      </sheetData>
      <sheetData sheetId="34">
        <row r="18">
          <cell r="E18">
            <v>58.151000000000003</v>
          </cell>
        </row>
        <row r="19">
          <cell r="E19">
            <v>4661.4440000000004</v>
          </cell>
        </row>
        <row r="20">
          <cell r="E20">
            <v>6067.866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0D9C4-EEA2-4D56-84FA-7FD97110C8A3}">
  <sheetPr>
    <tabColor theme="2" tint="-0.249977111117893"/>
  </sheetPr>
  <dimension ref="A1:G14"/>
  <sheetViews>
    <sheetView workbookViewId="0">
      <selection activeCell="A5" sqref="A5"/>
    </sheetView>
  </sheetViews>
  <sheetFormatPr defaultRowHeight="14.4" x14ac:dyDescent="0.3"/>
  <cols>
    <col min="1" max="1" width="25.5546875" bestFit="1" customWidth="1"/>
    <col min="2" max="2" width="67.6640625" bestFit="1" customWidth="1"/>
    <col min="3" max="3" width="13.44140625" customWidth="1"/>
    <col min="4" max="4" width="12.109375" customWidth="1"/>
    <col min="5" max="5" width="12.44140625" customWidth="1"/>
    <col min="6" max="6" width="12.109375" customWidth="1"/>
    <col min="7" max="7" width="13.77734375" customWidth="1"/>
  </cols>
  <sheetData>
    <row r="1" spans="1:7" ht="15.6" x14ac:dyDescent="0.3">
      <c r="A1" s="6" t="s">
        <v>22</v>
      </c>
    </row>
    <row r="2" spans="1:7" ht="15.6" x14ac:dyDescent="0.3">
      <c r="A2" s="6" t="s">
        <v>21</v>
      </c>
    </row>
    <row r="3" spans="1:7" ht="15.6" x14ac:dyDescent="0.3">
      <c r="A3" s="6" t="s">
        <v>20</v>
      </c>
    </row>
    <row r="7" spans="1:7" ht="39" customHeight="1" x14ac:dyDescent="0.3">
      <c r="A7" s="5" t="s">
        <v>16</v>
      </c>
      <c r="B7" s="5"/>
      <c r="C7" s="5"/>
      <c r="D7" s="5"/>
      <c r="E7" s="5"/>
      <c r="F7" s="5"/>
      <c r="G7" s="5"/>
    </row>
    <row r="8" spans="1:7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</row>
    <row r="9" spans="1:7" x14ac:dyDescent="0.3">
      <c r="A9" s="3" t="s">
        <v>7</v>
      </c>
      <c r="B9" s="3" t="s">
        <v>8</v>
      </c>
      <c r="C9" s="4">
        <v>0</v>
      </c>
      <c r="D9" s="4">
        <v>910560</v>
      </c>
      <c r="E9" s="4">
        <v>0</v>
      </c>
      <c r="F9" s="4">
        <v>1323</v>
      </c>
      <c r="G9" s="4">
        <v>0</v>
      </c>
    </row>
    <row r="10" spans="1:7" x14ac:dyDescent="0.3">
      <c r="A10" s="3" t="s">
        <v>9</v>
      </c>
      <c r="B10" s="3" t="s">
        <v>10</v>
      </c>
      <c r="C10" s="4">
        <v>0</v>
      </c>
      <c r="D10" s="4">
        <v>0</v>
      </c>
      <c r="E10" s="4">
        <v>3761299</v>
      </c>
      <c r="F10" s="4">
        <v>301701</v>
      </c>
      <c r="G10" s="4">
        <v>0</v>
      </c>
    </row>
    <row r="11" spans="1:7" x14ac:dyDescent="0.3">
      <c r="A11" s="3" t="s">
        <v>9</v>
      </c>
      <c r="B11" s="3" t="s">
        <v>11</v>
      </c>
      <c r="C11" s="4">
        <v>3715003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3">
      <c r="A12" s="3" t="s">
        <v>12</v>
      </c>
      <c r="B12" s="3" t="s">
        <v>11</v>
      </c>
      <c r="C12" s="4">
        <v>81464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3">
      <c r="A13" s="3" t="s">
        <v>13</v>
      </c>
      <c r="B13" s="3" t="s">
        <v>14</v>
      </c>
      <c r="C13" s="4">
        <v>0</v>
      </c>
      <c r="D13" s="4">
        <v>12283321</v>
      </c>
      <c r="E13" s="4">
        <v>0</v>
      </c>
      <c r="F13" s="4">
        <v>0</v>
      </c>
      <c r="G13" s="4">
        <v>0</v>
      </c>
    </row>
    <row r="14" spans="1:7" x14ac:dyDescent="0.3">
      <c r="A14" s="3" t="s">
        <v>15</v>
      </c>
      <c r="B14" s="3" t="s">
        <v>11</v>
      </c>
      <c r="C14" s="4">
        <v>6050802</v>
      </c>
      <c r="D14" s="4">
        <v>0</v>
      </c>
      <c r="E14" s="4">
        <v>0</v>
      </c>
      <c r="F14" s="4">
        <v>0</v>
      </c>
      <c r="G14" s="4">
        <v>0</v>
      </c>
    </row>
  </sheetData>
  <mergeCells count="1">
    <mergeCell ref="A7:G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70247-6650-4E9A-A389-7F5FE1B152A5}">
  <sheetPr>
    <tabColor theme="2" tint="-0.249977111117893"/>
  </sheetPr>
  <dimension ref="A1:G14"/>
  <sheetViews>
    <sheetView workbookViewId="0">
      <selection activeCell="A5" sqref="A5"/>
    </sheetView>
  </sheetViews>
  <sheetFormatPr defaultRowHeight="14.4" x14ac:dyDescent="0.3"/>
  <cols>
    <col min="1" max="1" width="25.5546875" bestFit="1" customWidth="1"/>
    <col min="2" max="2" width="67.6640625" bestFit="1" customWidth="1"/>
    <col min="3" max="3" width="13.44140625" customWidth="1"/>
    <col min="4" max="4" width="12.109375" customWidth="1"/>
    <col min="5" max="5" width="12.44140625" customWidth="1"/>
    <col min="6" max="6" width="12.109375" customWidth="1"/>
    <col min="7" max="7" width="13.77734375" customWidth="1"/>
  </cols>
  <sheetData>
    <row r="1" spans="1:7" ht="15.6" x14ac:dyDescent="0.3">
      <c r="A1" s="6" t="s">
        <v>22</v>
      </c>
    </row>
    <row r="2" spans="1:7" ht="15.6" x14ac:dyDescent="0.3">
      <c r="A2" s="6" t="s">
        <v>21</v>
      </c>
    </row>
    <row r="3" spans="1:7" ht="15.6" x14ac:dyDescent="0.3">
      <c r="A3" s="6" t="s">
        <v>20</v>
      </c>
    </row>
    <row r="7" spans="1:7" ht="39" customHeight="1" x14ac:dyDescent="0.3">
      <c r="A7" s="5" t="s">
        <v>17</v>
      </c>
      <c r="B7" s="5"/>
      <c r="C7" s="5"/>
      <c r="D7" s="5"/>
      <c r="E7" s="5"/>
      <c r="F7" s="5"/>
      <c r="G7" s="5"/>
    </row>
    <row r="8" spans="1:7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</row>
    <row r="9" spans="1:7" x14ac:dyDescent="0.3">
      <c r="A9" s="3" t="s">
        <v>7</v>
      </c>
      <c r="B9" s="3" t="s">
        <v>8</v>
      </c>
      <c r="C9" s="4">
        <v>0</v>
      </c>
      <c r="D9" s="4">
        <v>977813</v>
      </c>
      <c r="E9" s="4">
        <v>0</v>
      </c>
      <c r="F9" s="4">
        <v>971</v>
      </c>
      <c r="G9" s="4">
        <v>0</v>
      </c>
    </row>
    <row r="10" spans="1:7" x14ac:dyDescent="0.3">
      <c r="A10" s="3" t="s">
        <v>9</v>
      </c>
      <c r="B10" s="3" t="s">
        <v>10</v>
      </c>
      <c r="C10" s="4">
        <v>0</v>
      </c>
      <c r="D10" s="4">
        <v>0</v>
      </c>
      <c r="E10" s="4">
        <v>2159560</v>
      </c>
      <c r="F10" s="4">
        <v>355207</v>
      </c>
      <c r="G10" s="4">
        <v>0</v>
      </c>
    </row>
    <row r="11" spans="1:7" x14ac:dyDescent="0.3">
      <c r="A11" s="3" t="s">
        <v>9</v>
      </c>
      <c r="B11" s="3" t="s">
        <v>11</v>
      </c>
      <c r="C11" s="4">
        <v>4206814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3">
      <c r="A12" s="3" t="s">
        <v>12</v>
      </c>
      <c r="B12" s="3" t="s">
        <v>11</v>
      </c>
      <c r="C12" s="4">
        <v>65551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3">
      <c r="A13" s="3" t="s">
        <v>13</v>
      </c>
      <c r="B13" s="3" t="s">
        <v>14</v>
      </c>
      <c r="C13" s="4">
        <v>0</v>
      </c>
      <c r="D13" s="4">
        <v>11097486</v>
      </c>
      <c r="E13" s="4">
        <v>0</v>
      </c>
      <c r="F13" s="4">
        <v>0</v>
      </c>
      <c r="G13" s="4">
        <v>0</v>
      </c>
    </row>
    <row r="14" spans="1:7" x14ac:dyDescent="0.3">
      <c r="A14" s="3" t="s">
        <v>15</v>
      </c>
      <c r="B14" s="3" t="s">
        <v>11</v>
      </c>
      <c r="C14" s="4">
        <v>4938617</v>
      </c>
      <c r="D14" s="4">
        <v>0</v>
      </c>
      <c r="E14" s="4">
        <v>0</v>
      </c>
      <c r="F14" s="4">
        <v>0</v>
      </c>
      <c r="G14" s="4">
        <v>0</v>
      </c>
    </row>
  </sheetData>
  <mergeCells count="1">
    <mergeCell ref="A7:G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9DB8A-7E51-4AB1-B5F1-A72625794B61}">
  <sheetPr>
    <tabColor theme="2" tint="-0.249977111117893"/>
  </sheetPr>
  <dimension ref="A1:G14"/>
  <sheetViews>
    <sheetView workbookViewId="0">
      <selection activeCell="A5" sqref="A5"/>
    </sheetView>
  </sheetViews>
  <sheetFormatPr defaultRowHeight="14.4" x14ac:dyDescent="0.3"/>
  <cols>
    <col min="1" max="1" width="25.5546875" bestFit="1" customWidth="1"/>
    <col min="2" max="2" width="67.6640625" bestFit="1" customWidth="1"/>
    <col min="3" max="3" width="13.44140625" customWidth="1"/>
    <col min="4" max="4" width="12.109375" customWidth="1"/>
    <col min="5" max="5" width="12.44140625" customWidth="1"/>
    <col min="6" max="6" width="12.109375" customWidth="1"/>
    <col min="7" max="7" width="13.77734375" customWidth="1"/>
  </cols>
  <sheetData>
    <row r="1" spans="1:7" ht="15.6" x14ac:dyDescent="0.3">
      <c r="A1" s="6" t="s">
        <v>22</v>
      </c>
    </row>
    <row r="2" spans="1:7" ht="15.6" x14ac:dyDescent="0.3">
      <c r="A2" s="6" t="s">
        <v>21</v>
      </c>
    </row>
    <row r="3" spans="1:7" ht="15.6" x14ac:dyDescent="0.3">
      <c r="A3" s="6" t="s">
        <v>20</v>
      </c>
    </row>
    <row r="7" spans="1:7" ht="39" customHeight="1" x14ac:dyDescent="0.3">
      <c r="A7" s="5" t="s">
        <v>18</v>
      </c>
      <c r="B7" s="5"/>
      <c r="C7" s="5"/>
      <c r="D7" s="5"/>
      <c r="E7" s="5"/>
      <c r="F7" s="5"/>
      <c r="G7" s="5"/>
    </row>
    <row r="8" spans="1:7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</row>
    <row r="9" spans="1:7" x14ac:dyDescent="0.3">
      <c r="A9" s="3" t="s">
        <v>7</v>
      </c>
      <c r="B9" s="3" t="s">
        <v>8</v>
      </c>
      <c r="C9" s="4">
        <v>0</v>
      </c>
      <c r="D9" s="4">
        <f>[2]Калуг!$D$4</f>
        <v>1103046</v>
      </c>
      <c r="E9" s="4">
        <v>0</v>
      </c>
      <c r="F9" s="4">
        <f>[2]Калуг!$D$5</f>
        <v>1175</v>
      </c>
      <c r="G9" s="4">
        <v>0</v>
      </c>
    </row>
    <row r="10" spans="1:7" x14ac:dyDescent="0.3">
      <c r="A10" s="3" t="s">
        <v>9</v>
      </c>
      <c r="B10" s="3" t="s">
        <v>10</v>
      </c>
      <c r="C10" s="4">
        <v>0</v>
      </c>
      <c r="D10" s="4">
        <v>0</v>
      </c>
      <c r="E10" s="4">
        <f>[2]Куб!$D$4</f>
        <v>3695464</v>
      </c>
      <c r="F10" s="4">
        <f>SUM([2]Куб!$D$5:$D$8)</f>
        <v>383615</v>
      </c>
      <c r="G10" s="4">
        <v>0</v>
      </c>
    </row>
    <row r="11" spans="1:7" x14ac:dyDescent="0.3">
      <c r="A11" s="3" t="s">
        <v>9</v>
      </c>
      <c r="B11" s="3" t="s">
        <v>11</v>
      </c>
      <c r="C11" s="4">
        <f>[2]ФСК!$E$19*1000</f>
        <v>4661444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3">
      <c r="A12" s="3" t="s">
        <v>12</v>
      </c>
      <c r="B12" s="3" t="s">
        <v>11</v>
      </c>
      <c r="C12" s="4">
        <f>[2]ФСК!$E$18*1000</f>
        <v>58151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3">
      <c r="A13" s="3" t="s">
        <v>13</v>
      </c>
      <c r="B13" s="3" t="s">
        <v>14</v>
      </c>
      <c r="C13" s="4">
        <v>0</v>
      </c>
      <c r="D13" s="4">
        <f>[2]Тв!$D$4</f>
        <v>12028472</v>
      </c>
      <c r="E13" s="4">
        <v>0</v>
      </c>
      <c r="F13" s="4">
        <v>0</v>
      </c>
      <c r="G13" s="4">
        <v>0</v>
      </c>
    </row>
    <row r="14" spans="1:7" x14ac:dyDescent="0.3">
      <c r="A14" s="3" t="s">
        <v>15</v>
      </c>
      <c r="B14" s="3" t="s">
        <v>11</v>
      </c>
      <c r="C14" s="4">
        <f>[2]ФСК!$E$20*1000</f>
        <v>6067866</v>
      </c>
      <c r="D14" s="4">
        <v>0</v>
      </c>
      <c r="E14" s="4">
        <v>0</v>
      </c>
      <c r="F14" s="4">
        <v>0</v>
      </c>
      <c r="G14" s="4">
        <v>0</v>
      </c>
    </row>
  </sheetData>
  <mergeCells count="1">
    <mergeCell ref="A7:G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7279C-AE7C-460B-84DF-823B4A0E382E}">
  <sheetPr>
    <tabColor theme="2" tint="-0.249977111117893"/>
  </sheetPr>
  <dimension ref="A1:G14"/>
  <sheetViews>
    <sheetView tabSelected="1" workbookViewId="0">
      <selection activeCell="B16" sqref="B16"/>
    </sheetView>
  </sheetViews>
  <sheetFormatPr defaultRowHeight="14.4" x14ac:dyDescent="0.3"/>
  <cols>
    <col min="1" max="1" width="25.5546875" bestFit="1" customWidth="1"/>
    <col min="2" max="2" width="67.6640625" bestFit="1" customWidth="1"/>
    <col min="3" max="3" width="13.44140625" customWidth="1"/>
    <col min="4" max="4" width="12.109375" customWidth="1"/>
    <col min="5" max="5" width="12.44140625" customWidth="1"/>
    <col min="6" max="6" width="12.109375" customWidth="1"/>
    <col min="7" max="7" width="14.77734375" customWidth="1"/>
  </cols>
  <sheetData>
    <row r="1" spans="1:7" ht="15.6" x14ac:dyDescent="0.3">
      <c r="A1" s="6" t="s">
        <v>22</v>
      </c>
    </row>
    <row r="2" spans="1:7" ht="15.6" x14ac:dyDescent="0.3">
      <c r="A2" s="6" t="s">
        <v>21</v>
      </c>
    </row>
    <row r="3" spans="1:7" ht="15.6" x14ac:dyDescent="0.3">
      <c r="A3" s="6" t="s">
        <v>20</v>
      </c>
    </row>
    <row r="7" spans="1:7" ht="39" customHeight="1" x14ac:dyDescent="0.3">
      <c r="A7" s="5" t="s">
        <v>19</v>
      </c>
      <c r="B7" s="5"/>
      <c r="C7" s="5"/>
      <c r="D7" s="5"/>
      <c r="E7" s="5"/>
      <c r="F7" s="5"/>
      <c r="G7" s="5"/>
    </row>
    <row r="8" spans="1:7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</row>
    <row r="9" spans="1:7" x14ac:dyDescent="0.3">
      <c r="A9" s="3" t="s">
        <v>7</v>
      </c>
      <c r="B9" s="3" t="s">
        <v>8</v>
      </c>
      <c r="C9" s="4">
        <v>0</v>
      </c>
      <c r="D9" s="4">
        <v>997300</v>
      </c>
      <c r="E9" s="4">
        <v>0</v>
      </c>
      <c r="F9" s="4">
        <v>1181</v>
      </c>
      <c r="G9" s="4">
        <v>0</v>
      </c>
    </row>
    <row r="10" spans="1:7" x14ac:dyDescent="0.3">
      <c r="A10" s="3" t="s">
        <v>9</v>
      </c>
      <c r="B10" s="3" t="s">
        <v>10</v>
      </c>
      <c r="C10" s="4">
        <v>0</v>
      </c>
      <c r="D10" s="4">
        <v>0</v>
      </c>
      <c r="E10" s="4">
        <v>4146611</v>
      </c>
      <c r="F10" s="4">
        <v>386845</v>
      </c>
      <c r="G10" s="4">
        <v>0</v>
      </c>
    </row>
    <row r="11" spans="1:7" x14ac:dyDescent="0.3">
      <c r="A11" s="3" t="s">
        <v>9</v>
      </c>
      <c r="B11" s="3" t="s">
        <v>11</v>
      </c>
      <c r="C11" s="4">
        <v>4591357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3">
      <c r="A12" s="3" t="s">
        <v>12</v>
      </c>
      <c r="B12" s="3" t="s">
        <v>11</v>
      </c>
      <c r="C12" s="4">
        <v>27851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3">
      <c r="A13" s="3" t="s">
        <v>13</v>
      </c>
      <c r="B13" s="3" t="s">
        <v>14</v>
      </c>
      <c r="C13" s="4">
        <v>0</v>
      </c>
      <c r="D13" s="4">
        <v>12030313</v>
      </c>
      <c r="E13" s="4">
        <v>0</v>
      </c>
      <c r="F13" s="4">
        <v>0</v>
      </c>
      <c r="G13" s="4">
        <v>0</v>
      </c>
    </row>
    <row r="14" spans="1:7" x14ac:dyDescent="0.3">
      <c r="A14" s="3" t="s">
        <v>15</v>
      </c>
      <c r="B14" s="3" t="s">
        <v>11</v>
      </c>
      <c r="C14" s="4">
        <v>5895062</v>
      </c>
      <c r="D14" s="4">
        <v>0</v>
      </c>
      <c r="E14" s="4">
        <v>0</v>
      </c>
      <c r="F14" s="4">
        <v>0</v>
      </c>
      <c r="G14" s="4">
        <v>0</v>
      </c>
    </row>
  </sheetData>
  <mergeCells count="1">
    <mergeCell ref="A7:G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январь 2023</vt:lpstr>
      <vt:lpstr>февраль 2023</vt:lpstr>
      <vt:lpstr>март 2023</vt:lpstr>
      <vt:lpstr>апрель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mrene</dc:creator>
  <cp:lastModifiedBy>mrene</cp:lastModifiedBy>
  <dcterms:created xsi:type="dcterms:W3CDTF">2023-04-10T11:33:18Z</dcterms:created>
  <dcterms:modified xsi:type="dcterms:W3CDTF">2023-06-01T10:58:11Z</dcterms:modified>
</cp:coreProperties>
</file>